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Joint Prob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<sst xmlns="http://schemas.openxmlformats.org/spreadsheetml/2006/main" count="21" uniqueCount="20">
  <si>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Probabilities Calculations</t>
  </si>
  <si>
    <t>Event B</t>
  </si>
  <si>
    <t>B1</t>
  </si>
  <si>
    <t>B2</t>
  </si>
  <si>
    <t>B3</t>
  </si>
  <si>
    <t>Totals</t>
  </si>
  <si>
    <t>Event A</t>
  </si>
  <si>
    <t>A1</t>
  </si>
  <si>
    <t>A2</t>
  </si>
  <si>
    <t>A3</t>
  </si>
  <si>
    <t>Use the YELLOW cells to set up the</t>
  </si>
  <si>
    <t>probability table.  The table can handle</t>
  </si>
  <si>
    <t>up to 4 values for each of 2 events.</t>
  </si>
  <si>
    <t>If only 2 or 3 values are needed, leave</t>
  </si>
  <si>
    <t>the other columns/rows blank.</t>
  </si>
  <si>
    <t>A4</t>
  </si>
  <si>
    <t>SIMPLE PROBABILITIES</t>
  </si>
  <si>
    <t>ADDITION RULE</t>
  </si>
  <si>
    <t>JOINT PROBABILITY</t>
  </si>
  <si>
    <t>CONDITIONAL PROBABILITY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</si>
</sst>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00000"/>
    <numFmt numFmtId="187" formatCode="_(* #,##0.000_);_(* \(#,##0.000\);_(* &quot;-&quot;??_);_(@_)"/>
    <numFmt numFmtId="188" formatCode="_(* #,##0.0000_);_(* \(#,##0.00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Continuous"/>
      <protection locked="0"/>
    </xf>
    <xf numFmtId="0" fontId="0" fillId="33" borderId="10" xfId="0" applyFill="1" applyBorder="1" applyAlignment="1" applyProtection="1">
      <alignment horizontal="centerContinuous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13" borderId="0" xfId="0" applyFont="1" applyFill="1" applyBorder="1" applyAlignment="1" applyProtection="1">
      <alignment horizontal="center"/>
      <protection/>
    </xf>
    <xf numFmtId="0" fontId="1" fillId="13" borderId="0" xfId="0" applyFont="1" applyFill="1" applyBorder="1" applyAlignment="1" applyProtection="1">
      <alignment horizontal="left"/>
      <protection/>
    </xf>
    <xf numFmtId="0" fontId="1" fillId="13" borderId="0" xfId="0" applyFont="1" applyFill="1" applyBorder="1" applyAlignment="1" applyProtection="1">
      <alignment/>
      <protection/>
    </xf>
    <xf numFmtId="9" fontId="1" fillId="13" borderId="0" xfId="57" applyFont="1" applyFill="1" applyBorder="1" applyAlignment="1" applyProtection="1">
      <alignment horizontal="left"/>
      <protection/>
    </xf>
    <xf numFmtId="0" fontId="0" fillId="13" borderId="0" xfId="0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pane ySplit="7" topLeftCell="A8" activePane="bottomLeft" state="frozen"/>
      <selection pane="topLeft" activeCell="C17" sqref="C17"/>
      <selection pane="bottomLeft" activeCell="H10" sqref="H10"/>
    </sheetView>
  </sheetViews>
  <sheetFormatPr defaultColWidth="9.140625" defaultRowHeight="12.75"/>
  <cols>
    <col min="1" max="1" width="32.57421875" style="6" customWidth="1"/>
    <col min="2" max="2" width="13.7109375" style="6" customWidth="1"/>
    <col min="3" max="6" width="13.28125" style="6" customWidth="1"/>
    <col min="7" max="7" width="10.00390625" style="6" customWidth="1"/>
    <col min="8" max="8" width="24.57421875" style="7" customWidth="1"/>
    <col min="9" max="16384" width="9.140625" style="6" customWidth="1"/>
  </cols>
  <sheetData>
    <row r="1" spans="1:12" ht="12.75">
      <c r="A1" s="11" t="s">
        <v>0</v>
      </c>
      <c r="B1" s="12"/>
      <c r="C1" s="1" t="s">
        <v>1</v>
      </c>
      <c r="D1" s="2"/>
      <c r="E1" s="2"/>
      <c r="F1" s="2"/>
      <c r="G1" s="18"/>
      <c r="H1" s="8"/>
      <c r="I1" s="19" t="s">
        <v>10</v>
      </c>
      <c r="J1" s="20"/>
      <c r="K1" s="20"/>
      <c r="L1" s="20"/>
    </row>
    <row r="2" spans="1:12" ht="12.75">
      <c r="A2" s="14"/>
      <c r="B2" s="13"/>
      <c r="C2" s="3" t="s">
        <v>2</v>
      </c>
      <c r="D2" s="3" t="s">
        <v>3</v>
      </c>
      <c r="E2" s="3" t="s">
        <v>4</v>
      </c>
      <c r="F2" s="3"/>
      <c r="G2" s="17" t="s">
        <v>5</v>
      </c>
      <c r="H2" s="9"/>
      <c r="I2" s="19" t="s">
        <v>11</v>
      </c>
      <c r="J2" s="20"/>
      <c r="K2" s="20"/>
      <c r="L2" s="20"/>
    </row>
    <row r="3" spans="1:12" ht="12.75">
      <c r="A3" s="4" t="s">
        <v>6</v>
      </c>
      <c r="B3" s="5" t="s">
        <v>7</v>
      </c>
      <c r="C3" s="3">
        <v>1</v>
      </c>
      <c r="D3" s="3">
        <v>3</v>
      </c>
      <c r="E3" s="3">
        <v>6</v>
      </c>
      <c r="F3" s="3"/>
      <c r="G3" s="21">
        <f>SUM(C3:F3)</f>
        <v>10</v>
      </c>
      <c r="H3" s="8"/>
      <c r="I3" s="19" t="s">
        <v>12</v>
      </c>
      <c r="J3" s="20"/>
      <c r="K3" s="20"/>
      <c r="L3" s="20"/>
    </row>
    <row r="4" spans="1:12" ht="12.75">
      <c r="A4" s="15"/>
      <c r="B4" s="5" t="s">
        <v>8</v>
      </c>
      <c r="C4" s="3">
        <v>5</v>
      </c>
      <c r="D4" s="3">
        <v>0</v>
      </c>
      <c r="E4" s="3">
        <v>15</v>
      </c>
      <c r="F4" s="3"/>
      <c r="G4" s="21">
        <f>SUM(C4:F4)</f>
        <v>20</v>
      </c>
      <c r="H4" s="8"/>
      <c r="I4" s="19" t="s">
        <v>13</v>
      </c>
      <c r="J4" s="20"/>
      <c r="K4" s="20"/>
      <c r="L4" s="20"/>
    </row>
    <row r="5" spans="1:11" ht="12.75">
      <c r="A5" s="15"/>
      <c r="B5" s="5" t="s">
        <v>9</v>
      </c>
      <c r="C5" s="3">
        <v>6</v>
      </c>
      <c r="D5" s="3">
        <v>14</v>
      </c>
      <c r="E5" s="3">
        <v>10</v>
      </c>
      <c r="F5" s="3"/>
      <c r="G5" s="21">
        <f>SUM(C5:F5)</f>
        <v>30</v>
      </c>
      <c r="H5" s="8"/>
      <c r="I5" s="19" t="s">
        <v>14</v>
      </c>
      <c r="J5" s="20"/>
      <c r="K5" s="20"/>
    </row>
    <row r="6" spans="1:11" ht="12.75">
      <c r="A6" s="15"/>
      <c r="B6" s="5" t="s">
        <v>15</v>
      </c>
      <c r="C6" s="3">
        <v>8</v>
      </c>
      <c r="D6" s="3">
        <v>13</v>
      </c>
      <c r="E6" s="3">
        <v>19</v>
      </c>
      <c r="F6" s="3"/>
      <c r="G6" s="21">
        <f>SUM(C6:F6)</f>
        <v>40</v>
      </c>
      <c r="H6" s="8"/>
      <c r="I6" s="19"/>
      <c r="J6" s="20"/>
      <c r="K6" s="20"/>
    </row>
    <row r="7" spans="1:8" ht="12.75">
      <c r="A7" s="16"/>
      <c r="B7" s="10" t="s">
        <v>5</v>
      </c>
      <c r="C7" s="21">
        <f>SUM(C3:C6)</f>
        <v>20</v>
      </c>
      <c r="D7" s="21">
        <f>SUM(D3:D6)</f>
        <v>30</v>
      </c>
      <c r="E7" s="21">
        <f>SUM(E3:E6)</f>
        <v>50</v>
      </c>
      <c r="F7" s="21">
        <f>SUM(F3:F6)</f>
        <v>0</v>
      </c>
      <c r="G7" s="21">
        <f>SUM(G3:G6)</f>
        <v>100</v>
      </c>
      <c r="H7" s="8"/>
    </row>
    <row r="8" spans="1:6" ht="12.75">
      <c r="A8" s="20"/>
      <c r="B8" s="20"/>
      <c r="C8" s="20"/>
      <c r="D8" s="20"/>
      <c r="E8" s="20"/>
      <c r="F8" s="20"/>
    </row>
    <row r="9" spans="1:7" ht="12.75">
      <c r="A9" s="22"/>
      <c r="B9" s="23"/>
      <c r="C9" s="22" t="s">
        <v>16</v>
      </c>
      <c r="D9" s="22"/>
      <c r="E9" s="22"/>
      <c r="F9" s="22"/>
      <c r="G9" s="28"/>
    </row>
    <row r="10" spans="1:8" ht="12.75">
      <c r="A10" s="23" t="str">
        <f>"Prob("&amp;B3&amp;")………………………."</f>
        <v>Prob(A1)……………………….</v>
      </c>
      <c r="B10" s="25">
        <f>IF(ISBLANK(C3),"",G3/G7)</f>
        <v>0.1</v>
      </c>
      <c r="C10" s="29"/>
      <c r="D10" s="23" t="str">
        <f>"Prob("&amp;C2&amp;")…………………………………………………."</f>
        <v>Prob(B1)………………………………………………….</v>
      </c>
      <c r="E10" s="26"/>
      <c r="F10" s="25">
        <f>IF(ISBLANK(C3),"",C7/G7)</f>
        <v>0.2</v>
      </c>
      <c r="H10" s="6"/>
    </row>
    <row r="11" spans="1:8" ht="12.75">
      <c r="A11" s="23" t="str">
        <f>"Prob("&amp;B4&amp;")………………….………..."</f>
        <v>Prob(A2)………………….………...</v>
      </c>
      <c r="B11" s="25">
        <f>IF(ISBLANK(C4),"",G4/G7)</f>
        <v>0.2</v>
      </c>
      <c r="C11" s="29"/>
      <c r="D11" s="23" t="str">
        <f>"Prob("&amp;D2&amp;")………………………………………….."</f>
        <v>Prob(B2)…………………………………………..</v>
      </c>
      <c r="E11" s="26"/>
      <c r="F11" s="25">
        <f>IF(ISBLANK(D3),"",D7/G7)</f>
        <v>0.3</v>
      </c>
      <c r="H11" s="6"/>
    </row>
    <row r="12" spans="1:8" ht="12.75">
      <c r="A12" s="23" t="str">
        <f>"Prob("&amp;B5&amp;")…………………………………..."</f>
        <v>Prob(A3)…………………………………...</v>
      </c>
      <c r="B12" s="25">
        <f>IF(ISBLANK(C5),"",G5/G7)</f>
        <v>0.3</v>
      </c>
      <c r="C12" s="29"/>
      <c r="D12" s="23" t="str">
        <f>"Prob("&amp;E2&amp;")……………………………………………."</f>
        <v>Prob(B3)…………………………………………….</v>
      </c>
      <c r="E12" s="26"/>
      <c r="F12" s="25">
        <f>IF(ISBLANK(E3),"",E7/G7)</f>
        <v>0.5</v>
      </c>
      <c r="H12" s="6"/>
    </row>
    <row r="13" spans="1:8" ht="12.75">
      <c r="A13" s="23" t="str">
        <f>"Prob("&amp;B6&amp;")……………………………………."</f>
        <v>Prob(A4)…………………………………….</v>
      </c>
      <c r="B13" s="25">
        <f>IF(ISBLANK(C6),"",G6/G7)</f>
        <v>0.4</v>
      </c>
      <c r="C13" s="29"/>
      <c r="D13" s="23" t="str">
        <f>"Prob("&amp;F2&amp;")…………………………………………….."</f>
        <v>Prob()……………………………………………..</v>
      </c>
      <c r="E13" s="26"/>
      <c r="F13" s="25">
        <f>IF(ISBLANK(F3),"",F7/G7)</f>
      </c>
      <c r="H13" s="6"/>
    </row>
    <row r="14" spans="1:8" ht="12.75">
      <c r="A14" s="20"/>
      <c r="B14" s="20"/>
      <c r="C14" s="20"/>
      <c r="D14" s="20"/>
      <c r="E14" s="30"/>
      <c r="F14" s="20"/>
      <c r="H14" s="6"/>
    </row>
    <row r="15" spans="1:8" ht="12.75">
      <c r="A15" s="20"/>
      <c r="B15" s="20"/>
      <c r="C15" s="20"/>
      <c r="D15" s="20"/>
      <c r="E15" s="30"/>
      <c r="F15" s="20"/>
      <c r="H15" s="6"/>
    </row>
    <row r="16" spans="1:8" ht="12.75">
      <c r="A16" s="22"/>
      <c r="B16" s="23"/>
      <c r="C16" s="22" t="s">
        <v>17</v>
      </c>
      <c r="D16" s="22"/>
      <c r="E16" s="22"/>
      <c r="F16" s="22"/>
      <c r="H16" s="27"/>
    </row>
    <row r="17" spans="1:8" ht="12.75">
      <c r="A17" s="24" t="str">
        <f>"Prob("&amp;B3&amp;" or "&amp;C2&amp;")……………………………….."</f>
        <v>Prob(A1 or B1)………………………………..</v>
      </c>
      <c r="B17" s="25">
        <f>IF(ISBLANK(C3),"",(G3+C7-C3)/G7)</f>
        <v>0.29</v>
      </c>
      <c r="C17" s="29"/>
      <c r="D17" s="24" t="str">
        <f>"Prob("&amp;B5&amp;" or "&amp;C2&amp;")……………………………….."</f>
        <v>Prob(A3 or B1)………………………………..</v>
      </c>
      <c r="E17" s="24"/>
      <c r="F17" s="25">
        <f>IF(ISBLANK(C5),"",(G5+C7-C5)/G7)</f>
        <v>0.44</v>
      </c>
      <c r="H17" s="6"/>
    </row>
    <row r="18" spans="1:8" ht="12.75">
      <c r="A18" s="24" t="str">
        <f>"Prob("&amp;B3&amp;" or "&amp;D2&amp;")……………………………….."</f>
        <v>Prob(A1 or B2)………………………………..</v>
      </c>
      <c r="B18" s="25">
        <f>IF(ISBLANK(D3),"",(G3+D7-D3)/G7)</f>
        <v>0.37</v>
      </c>
      <c r="C18" s="29"/>
      <c r="D18" s="24" t="str">
        <f>"Prob("&amp;B5&amp;" or "&amp;D2&amp;")……………………………….."</f>
        <v>Prob(A3 or B2)………………………………..</v>
      </c>
      <c r="E18" s="24"/>
      <c r="F18" s="25">
        <f>IF(ISBLANK(D5),"",(G5+D7-D5)/G7)</f>
        <v>0.46</v>
      </c>
      <c r="H18" s="6"/>
    </row>
    <row r="19" spans="1:8" ht="12.75">
      <c r="A19" s="24" t="str">
        <f>"Prob("&amp;B3&amp;" or "&amp;E2&amp;")………………………..."</f>
        <v>Prob(A1 or B3)………………………...</v>
      </c>
      <c r="B19" s="25">
        <f>IF(ISBLANK(E3),"",(G3+E7-E3)/G7)</f>
        <v>0.54</v>
      </c>
      <c r="C19" s="29"/>
      <c r="D19" s="24" t="str">
        <f>"Prob("&amp;B5&amp;" or "&amp;E2&amp;")………………………..."</f>
        <v>Prob(A3 or B3)………………………...</v>
      </c>
      <c r="E19" s="24"/>
      <c r="F19" s="25">
        <f>IF(ISBLANK(E5),"",(G5+E7-E5)/G7)</f>
        <v>0.7</v>
      </c>
      <c r="H19" s="6"/>
    </row>
    <row r="20" spans="1:8" ht="12.75">
      <c r="A20" s="24" t="str">
        <f>"Prob("&amp;B3&amp;" or "&amp;F2&amp;")……………………………………."</f>
        <v>Prob(A1 or )…………………………………….</v>
      </c>
      <c r="B20" s="25">
        <f>IF(ISBLANK(F3),"",(G3+F7-F3)/G7)</f>
      </c>
      <c r="C20" s="29"/>
      <c r="D20" s="24" t="str">
        <f>"Prob("&amp;B5&amp;" or "&amp;F2&amp;")……………………………………."</f>
        <v>Prob(A3 or )…………………………………….</v>
      </c>
      <c r="E20" s="24"/>
      <c r="F20" s="25">
        <f>IF(ISBLANK(F5),"",(G5+F7-F5)/G7)</f>
      </c>
      <c r="H20" s="6"/>
    </row>
    <row r="21" spans="1:8" ht="12.75">
      <c r="A21" s="24" t="str">
        <f>"Prob("&amp;B4&amp;" or "&amp;C2&amp;")…………………………………..."</f>
        <v>Prob(A2 or B1)…………………………………...</v>
      </c>
      <c r="B21" s="25">
        <f>IF(ISBLANK(C4),"",(G4+C7-C4)/G7)</f>
        <v>0.35</v>
      </c>
      <c r="C21" s="29"/>
      <c r="D21" s="24" t="str">
        <f>"Prob("&amp;B6&amp;" or "&amp;C2&amp;")………………………….."</f>
        <v>Prob(A4 or B1)…………………………..</v>
      </c>
      <c r="E21" s="24"/>
      <c r="F21" s="25">
        <f>IF(ISBLANK(C6),"",(G6+C7-C6)/G7)</f>
        <v>0.52</v>
      </c>
      <c r="H21" s="6"/>
    </row>
    <row r="22" spans="1:8" ht="12.75">
      <c r="A22" s="24" t="str">
        <f>"Prob("&amp;B4&amp;" or "&amp;D2&amp;")………………………………….."</f>
        <v>Prob(A2 or B2)…………………………………..</v>
      </c>
      <c r="B22" s="25">
        <f>IF(ISBLANK(D4),"",(G4+D7-D4)/G7)</f>
        <v>0.5</v>
      </c>
      <c r="C22" s="29"/>
      <c r="D22" s="24" t="str">
        <f>"Prob("&amp;B6&amp;" or "&amp;D2&amp;")………………………..."</f>
        <v>Prob(A4 or B2)………………………...</v>
      </c>
      <c r="E22" s="24"/>
      <c r="F22" s="25">
        <f>IF(ISBLANK(D6),"",(G6+D7-D6)/G7)</f>
        <v>0.57</v>
      </c>
      <c r="H22" s="6"/>
    </row>
    <row r="23" spans="1:8" ht="12.75">
      <c r="A23" s="24" t="str">
        <f>"Prob("&amp;B4&amp;" or "&amp;E2&amp;")……………………………."</f>
        <v>Prob(A2 or B3)…………………………….</v>
      </c>
      <c r="B23" s="25">
        <f>IF(ISBLANK(E4),"",(G4+E7-E4)/G7)</f>
        <v>0.55</v>
      </c>
      <c r="C23" s="29"/>
      <c r="D23" s="24" t="str">
        <f>"Prob("&amp;B6&amp;" or "&amp;E2&amp;")……………………………."</f>
        <v>Prob(A4 or B3)…………………………….</v>
      </c>
      <c r="E23" s="24"/>
      <c r="F23" s="25">
        <f>IF(ISBLANK(E6),"",(G6+E7-E6)/G7)</f>
        <v>0.71</v>
      </c>
      <c r="H23" s="6"/>
    </row>
    <row r="24" spans="1:8" ht="12.75">
      <c r="A24" s="24" t="str">
        <f>"Prob("&amp;B4&amp;" or "&amp;F2&amp;")…………………………..."</f>
        <v>Prob(A2 or )…………………………...</v>
      </c>
      <c r="B24" s="25">
        <f>IF(ISBLANK(F4),"",(G4+F7-F4)/G7)</f>
      </c>
      <c r="C24" s="29"/>
      <c r="D24" s="24" t="str">
        <f>"Prob("&amp;B6&amp;" or "&amp;F2&amp;")…………………………………..."</f>
        <v>Prob(A4 or )…………………………………...</v>
      </c>
      <c r="E24" s="24"/>
      <c r="F24" s="25">
        <f>IF(ISBLANK(F6),"",(G6+F7-F6)/G7)</f>
      </c>
      <c r="H24" s="6"/>
    </row>
    <row r="25" spans="1:8" ht="12.75">
      <c r="A25" s="20"/>
      <c r="B25" s="20"/>
      <c r="C25" s="20"/>
      <c r="D25" s="13"/>
      <c r="E25" s="31"/>
      <c r="F25" s="13"/>
      <c r="H25" s="6"/>
    </row>
    <row r="26" spans="1:8" ht="12.75">
      <c r="A26" s="20"/>
      <c r="B26" s="20"/>
      <c r="C26" s="20"/>
      <c r="D26" s="20"/>
      <c r="E26" s="30"/>
      <c r="F26" s="20"/>
      <c r="H26" s="6"/>
    </row>
    <row r="27" spans="1:6" ht="12.75">
      <c r="A27" s="22"/>
      <c r="B27" s="23"/>
      <c r="C27" s="22" t="s">
        <v>18</v>
      </c>
      <c r="D27" s="22"/>
      <c r="E27" s="22"/>
      <c r="F27" s="22"/>
    </row>
    <row r="28" spans="1:8" ht="12.75">
      <c r="A28" s="24" t="str">
        <f>"Prob("&amp;B3&amp;" and "&amp;C2&amp;")……………………………….."</f>
        <v>Prob(A1 and B1)………………………………..</v>
      </c>
      <c r="B28" s="25">
        <f>IF(ISBLANK(C3),"",C3/G7)</f>
        <v>0.01</v>
      </c>
      <c r="C28" s="29"/>
      <c r="D28" s="24" t="str">
        <f>"Prob("&amp;B5&amp;" and "&amp;C2&amp;")……………………………….."</f>
        <v>Prob(A3 and B1)………………………………..</v>
      </c>
      <c r="E28" s="24"/>
      <c r="F28" s="25">
        <f>IF(ISBLANK(C5),"",C5/G7)</f>
        <v>0.06</v>
      </c>
      <c r="H28" s="6"/>
    </row>
    <row r="29" spans="1:8" ht="12.75">
      <c r="A29" s="24" t="str">
        <f>"Prob("&amp;B3&amp;" and "&amp;D2&amp;")……………………………….."</f>
        <v>Prob(A1 and B2)………………………………..</v>
      </c>
      <c r="B29" s="25">
        <f>IF(ISBLANK(D3),"",D3/G7)</f>
        <v>0.03</v>
      </c>
      <c r="C29" s="29"/>
      <c r="D29" s="24" t="str">
        <f>"Prob("&amp;B5&amp;" and "&amp;D2&amp;")……………………………….."</f>
        <v>Prob(A3 and B2)………………………………..</v>
      </c>
      <c r="E29" s="24"/>
      <c r="F29" s="25">
        <f>IF(ISBLANK(D5),"",D5/G7)</f>
        <v>0.14</v>
      </c>
      <c r="H29" s="6"/>
    </row>
    <row r="30" spans="1:8" ht="12.75">
      <c r="A30" s="24" t="str">
        <f>"Prob("&amp;B3&amp;" and "&amp;E2&amp;")………………………..."</f>
        <v>Prob(A1 and B3)………………………...</v>
      </c>
      <c r="B30" s="25">
        <f>IF(ISBLANK(E3),"",E3/G7)</f>
        <v>0.06</v>
      </c>
      <c r="C30" s="29"/>
      <c r="D30" s="24" t="str">
        <f>"Prob("&amp;B5&amp;" and "&amp;E2&amp;")………………………..."</f>
        <v>Prob(A3 and B3)………………………...</v>
      </c>
      <c r="E30" s="24"/>
      <c r="F30" s="25">
        <f>IF(ISBLANK(E5),"",E5/G7)</f>
        <v>0.1</v>
      </c>
      <c r="H30" s="6"/>
    </row>
    <row r="31" spans="1:8" ht="12.75">
      <c r="A31" s="24" t="str">
        <f>"Prob("&amp;B3&amp;" and "&amp;F2&amp;")……………………………………."</f>
        <v>Prob(A1 and )…………………………………….</v>
      </c>
      <c r="B31" s="25">
        <f>IF(ISBLANK(F3),"",F3/G7)</f>
      </c>
      <c r="C31" s="29"/>
      <c r="D31" s="24" t="str">
        <f>"Prob("&amp;B5&amp;" and "&amp;F2&amp;")……………………………………."</f>
        <v>Prob(A3 and )…………………………………….</v>
      </c>
      <c r="E31" s="24"/>
      <c r="F31" s="25">
        <f>IF(ISBLANK(F5),"",F5/G7)</f>
      </c>
      <c r="H31" s="6"/>
    </row>
    <row r="32" spans="1:8" ht="12.75">
      <c r="A32" s="24" t="str">
        <f>"Prob("&amp;B4&amp;" and "&amp;C2&amp;")…………………………………..."</f>
        <v>Prob(A2 and B1)…………………………………...</v>
      </c>
      <c r="B32" s="25">
        <f>IF(ISBLANK(C4),"",C4/G7)</f>
        <v>0.05</v>
      </c>
      <c r="C32" s="29"/>
      <c r="D32" s="24" t="str">
        <f>"Prob("&amp;B6&amp;" and "&amp;C2&amp;")………………………….."</f>
        <v>Prob(A4 and B1)…………………………..</v>
      </c>
      <c r="E32" s="24"/>
      <c r="F32" s="25">
        <f>IF(ISBLANK(C6),"",C6/G7)</f>
        <v>0.08</v>
      </c>
      <c r="H32" s="6"/>
    </row>
    <row r="33" spans="1:8" ht="12.75">
      <c r="A33" s="24" t="str">
        <f>"Prob("&amp;B4&amp;" and "&amp;D2&amp;")………………………………….."</f>
        <v>Prob(A2 and B2)…………………………………..</v>
      </c>
      <c r="B33" s="25">
        <f>IF(ISBLANK(D4),"",D4/G7)</f>
        <v>0</v>
      </c>
      <c r="C33" s="29"/>
      <c r="D33" s="24" t="str">
        <f>"Prob("&amp;B6&amp;" and "&amp;D2&amp;")………………………..."</f>
        <v>Prob(A4 and B2)………………………...</v>
      </c>
      <c r="E33" s="24"/>
      <c r="F33" s="25">
        <f>IF(ISBLANK(D6),"",D6/G7)</f>
        <v>0.13</v>
      </c>
      <c r="H33" s="6"/>
    </row>
    <row r="34" spans="1:8" ht="12.75">
      <c r="A34" s="24" t="str">
        <f>"Prob("&amp;B4&amp;" and "&amp;E2&amp;")……………………………."</f>
        <v>Prob(A2 and B3)…………………………….</v>
      </c>
      <c r="B34" s="25">
        <f>IF(ISBLANK(E4),"",E4/G7)</f>
        <v>0.15</v>
      </c>
      <c r="C34" s="29"/>
      <c r="D34" s="24" t="str">
        <f>"Prob("&amp;B6&amp;" and "&amp;E2&amp;")……………………………."</f>
        <v>Prob(A4 and B3)…………………………….</v>
      </c>
      <c r="E34" s="24"/>
      <c r="F34" s="25">
        <f>IF(ISBLANK(E6),"",E6/G7)</f>
        <v>0.19</v>
      </c>
      <c r="H34" s="6"/>
    </row>
    <row r="35" spans="1:8" ht="12.75">
      <c r="A35" s="24" t="str">
        <f>"Prob("&amp;B4&amp;" and "&amp;F2&amp;")…………………………..."</f>
        <v>Prob(A2 and )…………………………...</v>
      </c>
      <c r="B35" s="25">
        <f>IF(ISBLANK(F4),"",F4/G7)</f>
      </c>
      <c r="C35" s="29"/>
      <c r="D35" s="24" t="str">
        <f>"Prob("&amp;B6&amp;" and "&amp;F2&amp;")…………………………………..."</f>
        <v>Prob(A4 and )…………………………………...</v>
      </c>
      <c r="E35" s="24"/>
      <c r="F35" s="25">
        <f>IF(ISBLANK(F6),"",F6/G7)</f>
      </c>
      <c r="H35" s="6"/>
    </row>
    <row r="36" spans="1:8" ht="12.75">
      <c r="A36" s="20"/>
      <c r="B36" s="20"/>
      <c r="C36" s="20"/>
      <c r="D36" s="13"/>
      <c r="E36" s="31"/>
      <c r="F36" s="13"/>
      <c r="H36" s="6"/>
    </row>
    <row r="37" spans="1:8" ht="12.75">
      <c r="A37" s="20"/>
      <c r="B37" s="20"/>
      <c r="C37" s="20"/>
      <c r="D37" s="20"/>
      <c r="E37" s="30"/>
      <c r="F37" s="20"/>
      <c r="H37" s="6"/>
    </row>
    <row r="38" spans="1:6" ht="12.75">
      <c r="A38" s="22"/>
      <c r="B38" s="23"/>
      <c r="C38" s="22" t="s">
        <v>19</v>
      </c>
      <c r="D38" s="22"/>
      <c r="E38" s="22"/>
      <c r="F38" s="22"/>
    </row>
    <row r="39" spans="1:8" ht="12.75">
      <c r="A39" s="24" t="str">
        <f>"Prob("&amp;B3&amp;" given "&amp;C2&amp;")……………………………….."</f>
        <v>Prob(A1 given B1)………………………………..</v>
      </c>
      <c r="B39" s="25">
        <f>IF(ISBLANK(C3),"",C3/C7)</f>
        <v>0.05</v>
      </c>
      <c r="C39" s="29"/>
      <c r="D39" s="24" t="str">
        <f>"Prob("&amp;C2&amp;" given "&amp;B3&amp;")……………………………….."</f>
        <v>Prob(B1 given A1)………………………………..</v>
      </c>
      <c r="E39" s="24"/>
      <c r="F39" s="25">
        <f>IF(ISBLANK(C3),"",C3/G3)</f>
        <v>0.1</v>
      </c>
      <c r="H39" s="6"/>
    </row>
    <row r="40" spans="1:8" ht="12.75">
      <c r="A40" s="24" t="str">
        <f>"Prob("&amp;B3&amp;" given "&amp;D2&amp;")……………………………….."</f>
        <v>Prob(A1 given B2)………………………………..</v>
      </c>
      <c r="B40" s="25">
        <f>IF(ISBLANK(D3),"",D3/D7)</f>
        <v>0.1</v>
      </c>
      <c r="C40" s="29"/>
      <c r="D40" s="24" t="str">
        <f>"Prob("&amp;C2&amp;" given "&amp;B4&amp;")…………………………………..."</f>
        <v>Prob(B1 given A2)…………………………………...</v>
      </c>
      <c r="E40" s="24"/>
      <c r="F40" s="25">
        <f>IF(ISBLANK(C4),"",C4/G4)</f>
        <v>0.25</v>
      </c>
      <c r="H40" s="6"/>
    </row>
    <row r="41" spans="1:8" ht="12.75">
      <c r="A41" s="24" t="str">
        <f>"Prob("&amp;B3&amp;" given "&amp;E2&amp;")………………………..."</f>
        <v>Prob(A1 given B3)………………………...</v>
      </c>
      <c r="B41" s="25">
        <f>IF(ISBLANK(E3),"",E3/E7)</f>
        <v>0.12</v>
      </c>
      <c r="C41" s="29"/>
      <c r="D41" s="24" t="str">
        <f>"Prob("&amp;C2&amp;" given "&amp;B5&amp;")……………………………….."</f>
        <v>Prob(B1 given A3)………………………………..</v>
      </c>
      <c r="E41" s="24"/>
      <c r="F41" s="25">
        <f>IF(ISBLANK(C5),"",C5/G5)</f>
        <v>0.2</v>
      </c>
      <c r="H41" s="6"/>
    </row>
    <row r="42" spans="1:8" ht="12.75">
      <c r="A42" s="24" t="str">
        <f>"Prob("&amp;B3&amp;" given "&amp;F2&amp;")……………………………………."</f>
        <v>Prob(A1 given )…………………………………….</v>
      </c>
      <c r="B42" s="25">
        <f>IF(ISBLANK(F3),"",F3/F7)</f>
      </c>
      <c r="C42" s="29"/>
      <c r="D42" s="24" t="str">
        <f>"Prob("&amp;C2&amp;" given "&amp;B6&amp;")…………………………………..."</f>
        <v>Prob(B1 given A4)…………………………………...</v>
      </c>
      <c r="E42" s="24"/>
      <c r="F42" s="25">
        <f>IF(ISBLANK(C6),"",C6/G6)</f>
        <v>0.2</v>
      </c>
      <c r="H42" s="6"/>
    </row>
    <row r="43" spans="1:8" ht="12.75">
      <c r="A43" s="24" t="str">
        <f>"Prob("&amp;B4&amp;" given "&amp;C2&amp;")…………………………………..."</f>
        <v>Prob(A2 given B1)…………………………………...</v>
      </c>
      <c r="B43" s="25">
        <f>IF(ISBLANK(C4),"",C4/C7)</f>
        <v>0.25</v>
      </c>
      <c r="C43" s="29"/>
      <c r="D43" s="24" t="str">
        <f>"Prob("&amp;D2&amp;" given "&amp;B3&amp;")……………………………….."</f>
        <v>Prob(B2 given A1)………………………………..</v>
      </c>
      <c r="E43" s="24"/>
      <c r="F43" s="25">
        <f>IF(ISBLANK(D3),"",D3/G3)</f>
        <v>0.3</v>
      </c>
      <c r="H43" s="6"/>
    </row>
    <row r="44" spans="1:8" ht="12.75">
      <c r="A44" s="24" t="str">
        <f>"Prob("&amp;B4&amp;" given "&amp;D2&amp;")………………………………….."</f>
        <v>Prob(A2 given B2)…………………………………..</v>
      </c>
      <c r="B44" s="25">
        <f>IF(ISBLANK(D4),"",D4/D7)</f>
        <v>0</v>
      </c>
      <c r="C44" s="29"/>
      <c r="D44" s="24" t="str">
        <f>"Prob("&amp;D2&amp;" given "&amp;B4&amp;")………………………………….."</f>
        <v>Prob(B2 given A2)…………………………………..</v>
      </c>
      <c r="E44" s="24"/>
      <c r="F44" s="25">
        <f>IF(ISBLANK(D4),"",D4/G4)</f>
        <v>0</v>
      </c>
      <c r="H44" s="6"/>
    </row>
    <row r="45" spans="1:8" ht="12.75">
      <c r="A45" s="24" t="str">
        <f>"Prob("&amp;B4&amp;" given "&amp;E2&amp;")……………………………."</f>
        <v>Prob(A2 given B3)…………………………….</v>
      </c>
      <c r="B45" s="25">
        <f>IF(ISBLANK(E4),"",E4/E7)</f>
        <v>0.3</v>
      </c>
      <c r="C45" s="29"/>
      <c r="D45" s="24" t="str">
        <f>"Prob("&amp;D2&amp;" given "&amp;B5&amp;")……………………………….."</f>
        <v>Prob(B2 given A3)………………………………..</v>
      </c>
      <c r="E45" s="24"/>
      <c r="F45" s="25">
        <f>IF(ISBLANK(D5),"",D5/G5)</f>
        <v>0.4666666666666667</v>
      </c>
      <c r="H45" s="6"/>
    </row>
    <row r="46" spans="1:8" ht="12.75">
      <c r="A46" s="24" t="str">
        <f>"Prob("&amp;B4&amp;" given "&amp;F2&amp;")…………………………..."</f>
        <v>Prob(A2 given )…………………………...</v>
      </c>
      <c r="B46" s="25">
        <f>IF(ISBLANK(F4),"",F4/F7)</f>
      </c>
      <c r="C46" s="29"/>
      <c r="D46" s="24" t="str">
        <f>"Prob("&amp;D2&amp;" given "&amp;B6&amp;")………………………………….."</f>
        <v>Prob(B2 given A4)…………………………………..</v>
      </c>
      <c r="E46" s="24"/>
      <c r="F46" s="25">
        <f>IF(ISBLANK(D6),"",D6/G6)</f>
        <v>0.325</v>
      </c>
      <c r="H46" s="6"/>
    </row>
    <row r="47" spans="1:8" ht="12.75">
      <c r="A47" s="24" t="str">
        <f>"Prob("&amp;B5&amp;" given "&amp;C2&amp;")……………………………….."</f>
        <v>Prob(A3 given B1)………………………………..</v>
      </c>
      <c r="B47" s="25">
        <f>IF(ISBLANK(C5),"",C5/C7)</f>
        <v>0.3</v>
      </c>
      <c r="C47" s="29"/>
      <c r="D47" s="24" t="str">
        <f>"Prob("&amp;E2&amp;" given "&amp;B3&amp;")………………………..."</f>
        <v>Prob(B3 given A1)………………………...</v>
      </c>
      <c r="E47" s="22"/>
      <c r="F47" s="25">
        <f>IF(ISBLANK(E3),"",E3/G3)</f>
        <v>0.6</v>
      </c>
      <c r="H47" s="6"/>
    </row>
    <row r="48" spans="1:6" ht="12.75">
      <c r="A48" s="24" t="str">
        <f>"Prob("&amp;B5&amp;" given "&amp;D2&amp;")……………………………….."</f>
        <v>Prob(A3 given B2)………………………………..</v>
      </c>
      <c r="B48" s="25">
        <f>IF(ISBLANK(D5),"",D5/D7)</f>
        <v>0.4666666666666667</v>
      </c>
      <c r="C48" s="29"/>
      <c r="D48" s="24" t="str">
        <f>"Prob("&amp;E2&amp;" given "&amp;B4&amp;")……………………………."</f>
        <v>Prob(B3 given A2)…………………………….</v>
      </c>
      <c r="E48" s="22"/>
      <c r="F48" s="25">
        <f>IF(ISBLANK(E4),"",E4/G4)</f>
        <v>0.75</v>
      </c>
    </row>
    <row r="49" spans="1:6" ht="12.75">
      <c r="A49" s="24" t="str">
        <f>"Prob("&amp;B5&amp;" given "&amp;E2&amp;")………………………..."</f>
        <v>Prob(A3 given B3)………………………...</v>
      </c>
      <c r="B49" s="25">
        <f>IF(ISBLANK(E5),"",E5/E7)</f>
        <v>0.2</v>
      </c>
      <c r="C49" s="29"/>
      <c r="D49" s="24" t="str">
        <f>"Prob("&amp;E2&amp;" given "&amp;B5&amp;")………………………..."</f>
        <v>Prob(B3 given A3)………………………...</v>
      </c>
      <c r="E49" s="22"/>
      <c r="F49" s="25">
        <f>IF(ISBLANK(E5),"",E5/G5)</f>
        <v>0.3333333333333333</v>
      </c>
    </row>
    <row r="50" spans="1:6" ht="12.75">
      <c r="A50" s="24" t="str">
        <f>"Prob("&amp;B5&amp;" given "&amp;F2&amp;")……………………………………."</f>
        <v>Prob(A3 given )…………………………………….</v>
      </c>
      <c r="B50" s="25">
        <f>IF(ISBLANK(F5),"",F5/F7)</f>
      </c>
      <c r="C50" s="29"/>
      <c r="D50" s="24" t="str">
        <f>"Prob("&amp;E2&amp;" given "&amp;B6&amp;")……………………………."</f>
        <v>Prob(B3 given A4)…………………………….</v>
      </c>
      <c r="E50" s="22"/>
      <c r="F50" s="25">
        <f>IF(ISBLANK(E6),"",E6/G6)</f>
        <v>0.475</v>
      </c>
    </row>
    <row r="51" spans="1:6" ht="12.75">
      <c r="A51" s="24" t="str">
        <f>"Prob("&amp;B6&amp;" given "&amp;C2&amp;")…………………………………..."</f>
        <v>Prob(A4 given B1)…………………………………...</v>
      </c>
      <c r="B51" s="25">
        <f>IF(ISBLANK(C6),"",C6/C7)</f>
        <v>0.4</v>
      </c>
      <c r="C51" s="29"/>
      <c r="D51" s="24" t="str">
        <f>"Prob("&amp;F2&amp;" given "&amp;B3&amp;")……………………………………."</f>
        <v>Prob( given A1)…………………………………….</v>
      </c>
      <c r="E51" s="22"/>
      <c r="F51" s="25">
        <f>IF(ISBLANK(F3),"",F3/G3)</f>
      </c>
    </row>
    <row r="52" spans="1:8" ht="12.75">
      <c r="A52" s="24" t="str">
        <f>"Prob("&amp;B6&amp;" given "&amp;D2&amp;")………………………………….."</f>
        <v>Prob(A4 given B2)…………………………………..</v>
      </c>
      <c r="B52" s="25">
        <f>IF(ISBLANK(D6),"",D6/D7)</f>
        <v>0.43333333333333335</v>
      </c>
      <c r="C52" s="29"/>
      <c r="D52" s="24" t="str">
        <f>"Prob("&amp;F2&amp;" given "&amp;B4&amp;")…………………………..."</f>
        <v>Prob( given A2)…………………………...</v>
      </c>
      <c r="E52" s="22"/>
      <c r="F52" s="25">
        <f>IF(ISBLANK(F4),"",F4/G4)</f>
      </c>
      <c r="H52" s="6"/>
    </row>
    <row r="53" spans="1:8" ht="12.75">
      <c r="A53" s="24" t="str">
        <f>"Prob("&amp;B6&amp;" given "&amp;E2&amp;")……………………………."</f>
        <v>Prob(A4 given B3)…………………………….</v>
      </c>
      <c r="B53" s="25">
        <f>IF(ISBLANK(E6),"",E6/E7)</f>
        <v>0.38</v>
      </c>
      <c r="C53" s="29"/>
      <c r="D53" s="24" t="str">
        <f>"Prob("&amp;F2&amp;" given "&amp;B5&amp;")……………………………………."</f>
        <v>Prob( given A3)…………………………………….</v>
      </c>
      <c r="E53" s="22"/>
      <c r="F53" s="25">
        <f>IF(ISBLANK(F5),"",F5/G5)</f>
      </c>
      <c r="H53" s="6"/>
    </row>
    <row r="54" spans="1:8" ht="12.75">
      <c r="A54" s="24" t="str">
        <f>"Prob("&amp;B6&amp;" given "&amp;F2&amp;")…………………………..."</f>
        <v>Prob(A4 given )…………………………...</v>
      </c>
      <c r="B54" s="25">
        <f>IF(ISBLANK(F6),"",F6/F7)</f>
      </c>
      <c r="C54" s="29"/>
      <c r="D54" s="24" t="str">
        <f>"Prob("&amp;F2&amp;" given "&amp;B6&amp;")…………………………..."</f>
        <v>Prob( given A4)…………………………...</v>
      </c>
      <c r="E54" s="22"/>
      <c r="F54" s="25">
        <f>IF(ISBLANK(F6),"",F6/G6)</f>
      </c>
      <c r="H54" s="6"/>
    </row>
    <row r="55" ht="12.75">
      <c r="H55" s="6"/>
    </row>
    <row r="56" ht="12.75">
      <c r="H56" s="6"/>
    </row>
    <row r="57" ht="12.75">
      <c r="H57" s="6"/>
    </row>
    <row r="58" ht="12.75">
      <c r="H58" s="6"/>
    </row>
    <row r="59" ht="12.75">
      <c r="H59" s="6"/>
    </row>
    <row r="60" ht="12.75">
      <c r="H60" s="6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DrJim</cp:lastModifiedBy>
  <cp:lastPrinted>2002-09-19T13:03:40Z</cp:lastPrinted>
  <dcterms:created xsi:type="dcterms:W3CDTF">2000-09-13T19:27:38Z</dcterms:created>
  <dcterms:modified xsi:type="dcterms:W3CDTF">2014-10-03T06:43:46Z</dcterms:modified>
  <cp:category/>
  <cp:version/>
  <cp:contentType/>
  <cp:contentStatus/>
</cp:coreProperties>
</file>